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ames\Documents\"/>
    </mc:Choice>
  </mc:AlternateContent>
  <bookViews>
    <workbookView xWindow="0" yWindow="0" windowWidth="19200" windowHeight="11595" activeTab="1"/>
  </bookViews>
  <sheets>
    <sheet name="Book Net Income" sheetId="1" r:id="rId1"/>
    <sheet name="Balance Sheet" sheetId="3" r:id="rId2"/>
    <sheet name="Business Information" sheetId="2" r:id="rId3"/>
    <sheet name="Requirement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7" i="1" l="1"/>
  <c r="F32" i="3" l="1"/>
  <c r="I14" i="3"/>
  <c r="F14" i="3"/>
  <c r="I7" i="3"/>
  <c r="E7" i="3"/>
  <c r="F7" i="3" s="1"/>
  <c r="G27" i="1"/>
  <c r="F51" i="1"/>
  <c r="F10" i="1" s="1"/>
  <c r="G22" i="1" s="1"/>
  <c r="F17" i="3" l="1"/>
  <c r="I17" i="3"/>
  <c r="I32" i="3" l="1"/>
</calcChain>
</file>

<file path=xl/sharedStrings.xml><?xml version="1.0" encoding="utf-8"?>
<sst xmlns="http://schemas.openxmlformats.org/spreadsheetml/2006/main" count="106" uniqueCount="103">
  <si>
    <t>Sales Revenue</t>
  </si>
  <si>
    <t>COGS</t>
  </si>
  <si>
    <t>Gross Profit</t>
  </si>
  <si>
    <t>Operating Expenses:</t>
  </si>
  <si>
    <t>Depreciation</t>
  </si>
  <si>
    <t>Interest</t>
  </si>
  <si>
    <t>Warranty Expense</t>
  </si>
  <si>
    <t>Fines &amp; Penalties</t>
  </si>
  <si>
    <t>Other Business Expenses</t>
  </si>
  <si>
    <t>Other Income (Losses):</t>
  </si>
  <si>
    <t>Interest Received on State of Nevada Bonds</t>
  </si>
  <si>
    <t>Bad Debt Expense</t>
  </si>
  <si>
    <t>Meals &amp; Entertainment</t>
  </si>
  <si>
    <t>Dividends Received from Coca-Cola</t>
  </si>
  <si>
    <t>Additional Information:</t>
  </si>
  <si>
    <t>Funky Chicken wrote off $40,000 in accounts receivable as uncollectible during the year.</t>
  </si>
  <si>
    <t>Charitable Contributions</t>
  </si>
  <si>
    <t>Compensation</t>
  </si>
  <si>
    <t>Gain on Sale of Equipment</t>
  </si>
  <si>
    <t>Compensation was paid by Funky Chicken as follows:</t>
  </si>
  <si>
    <t>Priscilla Presley</t>
  </si>
  <si>
    <t>Johnny Counterfeit</t>
  </si>
  <si>
    <t>Other Employees</t>
  </si>
  <si>
    <t>Total</t>
  </si>
  <si>
    <t>11734 Fox Hill Road, High Point, NC  27265.</t>
  </si>
  <si>
    <t>Employer ID = 76-3564798</t>
  </si>
  <si>
    <t>S.S. #</t>
  </si>
  <si>
    <t>and Johnny Counterfeit for which Funky Chicken is the beneficiary.</t>
  </si>
  <si>
    <t>Income Statement (Per Books)</t>
  </si>
  <si>
    <t>Capital Loss on Abercrombie Stock</t>
  </si>
  <si>
    <t>Warranty expense is estimated as a % of sales.  Actual claims and amounts</t>
  </si>
  <si>
    <t xml:space="preserve">Net Income </t>
  </si>
  <si>
    <t>409-62-7492</t>
  </si>
  <si>
    <t>415-98-2361</t>
  </si>
  <si>
    <t>ADDRESS:</t>
  </si>
  <si>
    <t>Employment Taxes</t>
  </si>
  <si>
    <t>Funky Chicken</t>
  </si>
  <si>
    <t>Balance Sheet Per Books</t>
  </si>
  <si>
    <t>Cash</t>
  </si>
  <si>
    <t>Accounts Receivable</t>
  </si>
  <si>
    <t>Less Allowance for Doubtful Accounts</t>
  </si>
  <si>
    <t>Inventories</t>
  </si>
  <si>
    <t>Investment - State of Nevada Bonds</t>
  </si>
  <si>
    <t>Investment - Abercrombie Stock</t>
  </si>
  <si>
    <t>Investment - Coca Cola Stock</t>
  </si>
  <si>
    <t>Less Accumulated Depreciation</t>
  </si>
  <si>
    <t>Repairs &amp; Maintenance</t>
  </si>
  <si>
    <t>Warranties Payable</t>
  </si>
  <si>
    <t>Accounts Payable</t>
  </si>
  <si>
    <t>Beginning</t>
  </si>
  <si>
    <t>Ending</t>
  </si>
  <si>
    <t>Salaries Payable</t>
  </si>
  <si>
    <t>Machinery</t>
  </si>
  <si>
    <t>Funky Chicken owns &lt; 1% of the outstanding stock of Coca-Cola, Inc.</t>
  </si>
  <si>
    <t>Total Assets</t>
  </si>
  <si>
    <t>Total Liabilities + Equity</t>
  </si>
  <si>
    <t>Mortgage Note Payable Due in More Than 1 Yr</t>
  </si>
  <si>
    <t>Mortgage Note Payable Due in 1 Yr or Less</t>
  </si>
  <si>
    <r>
      <t>None of the depreciation is allocated to COGS (</t>
    </r>
    <r>
      <rPr>
        <sz val="11"/>
        <color theme="1"/>
        <rFont val="Calibri"/>
        <family val="2"/>
      </rPr>
      <t>§263A).</t>
    </r>
  </si>
  <si>
    <t>organizational costs.  Funky Chicken made the election to immediately expense</t>
  </si>
  <si>
    <t>$5,000 with the remainder over 180 months.</t>
  </si>
  <si>
    <t>101 Oakwood Lane, High Point, NC  27263</t>
  </si>
  <si>
    <t>5400 Jackson St., High Point, NC  27265</t>
  </si>
  <si>
    <t>Both Priscilla and Johnny devote 100% of their time to the business.</t>
  </si>
  <si>
    <t>Requirements:</t>
  </si>
  <si>
    <t>Form 4562 for depreciation is not required.</t>
  </si>
  <si>
    <t>Taxes Payable</t>
  </si>
  <si>
    <t>The book depreciation through the date of sale was $70,000, while the tax depreciation</t>
  </si>
  <si>
    <t xml:space="preserve"> It originally purchased the equipment on February 10, 2011 for $150,000.</t>
  </si>
  <si>
    <t>For Year Ended 12/31/15</t>
  </si>
  <si>
    <t xml:space="preserve">Other Business Expenses includes $2,500 for life insurance premiums on Priscilla Presley </t>
  </si>
  <si>
    <t>For tax purposes, Funky Chicken always elects to Section 179 eligible property.</t>
  </si>
  <si>
    <t xml:space="preserve">For book purposes, Funcky Chicken uses straight-line depreciation.  </t>
  </si>
  <si>
    <t>Rent Expense - Building</t>
  </si>
  <si>
    <t>On September 2, 2015, Funky Chicken sold 1,000 shares of Abercrombie stock for $52</t>
  </si>
  <si>
    <t>per share.  It purchased the Abercrombie stock May 4, 2013 for $70 per share.</t>
  </si>
  <si>
    <t>paid on these warranties totaled $130,000.</t>
  </si>
  <si>
    <t>Interest Expense of $97,000 was incurred for working capital loans, while $32,000</t>
  </si>
  <si>
    <t>On August 6, 2015, Funky Chicken purchased $46,000 of new office furniture.</t>
  </si>
  <si>
    <t>was $150,000.</t>
  </si>
  <si>
    <t xml:space="preserve">On July 21, 2015, Funky Chicken sold equipment used in its business for $120,000. </t>
  </si>
  <si>
    <t>On Sept. 25, 2015, Funky Chicken purchased $64,000 of equipment.</t>
  </si>
  <si>
    <t>while was incurred on debt used  to purchase State of Nevada bonds.</t>
  </si>
  <si>
    <t>allocable to U.S. production activities equal $800,000.</t>
  </si>
  <si>
    <t>Qualified production activities income (QPAI) equals $2,824,100.  Employer's wages</t>
  </si>
  <si>
    <t>Funky Chicken does not have any Section 179 carryover to use.</t>
  </si>
  <si>
    <t>Funky Chicken General Partnership</t>
  </si>
  <si>
    <t xml:space="preserve">Funky Chicken started business on June 1, 2007 and incurred $48,200 in </t>
  </si>
  <si>
    <t>Funky Chicken made cash distributions of $48,000 to Priscilla Presley and $112,000 to Johnny Counterfeit.</t>
  </si>
  <si>
    <t>Complete a K-1 for Priscilla.</t>
  </si>
  <si>
    <t>Form 4797 is not required.</t>
  </si>
  <si>
    <t>Prepare Pages 1-5 of Form 1065 (and any necessary supporting schedules).</t>
  </si>
  <si>
    <t>Priscilla Presley and Johnny Counterfeit are the two general partners of Funky Chicken,</t>
  </si>
  <si>
    <t>a furniture manufacturer (Business Code 337000).  Funky Chicken Partnership is located at</t>
  </si>
  <si>
    <t xml:space="preserve">Funky Chicken is a domestic general partnership that uses the accrual method and has a </t>
  </si>
  <si>
    <t>calendar year end.</t>
  </si>
  <si>
    <t>Priscilla owns a 30% profits and capital interest in Funky Chicken, while Johnny owns a 70%</t>
  </si>
  <si>
    <t>profits and capital interest in Funky Chicken.</t>
  </si>
  <si>
    <t xml:space="preserve">Priscilla and Johnny formed Funky Chicken on June 1, 2007 by contributing </t>
  </si>
  <si>
    <t>cash and property.</t>
  </si>
  <si>
    <t>Priscilla Presley, Capital</t>
  </si>
  <si>
    <t>Johnny Counterfeit, Capital</t>
  </si>
  <si>
    <t>``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</si>
</sst>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3" fontId="0" fillId="0" borderId="0" xfId="0" applyNumberFormat="1"/>
    <xf numFmtId="0" fontId="0" fillId="0" borderId="0" xfId="0" applyBorder="1"/>
    <xf numFmtId="0" fontId="0" fillId="0" borderId="0" xfId="0" applyFill="1" applyBorder="1"/>
    <xf numFmtId="3" fontId="0" fillId="0" borderId="1" xfId="0" applyNumberFormat="1" applyBorder="1"/>
    <xf numFmtId="6" fontId="0" fillId="0" borderId="0" xfId="0" applyNumberFormat="1"/>
    <xf numFmtId="164" fontId="0" fillId="0" borderId="0" xfId="1" applyNumberFormat="1" applyFont="1"/>
    <xf numFmtId="6" fontId="0" fillId="0" borderId="1" xfId="0" applyNumberFormat="1" applyBorder="1"/>
    <xf numFmtId="165" fontId="0" fillId="0" borderId="0" xfId="2" applyNumberFormat="1" applyFont="1"/>
    <xf numFmtId="164" fontId="0" fillId="0" borderId="1" xfId="1" applyNumberFormat="1" applyFont="1" applyBorder="1"/>
    <xf numFmtId="164" fontId="0" fillId="0" borderId="0" xfId="1" applyNumberFormat="1" applyFont="1" applyBorder="1"/>
    <xf numFmtId="164" fontId="0" fillId="0" borderId="1" xfId="0" applyNumberFormat="1" applyBorder="1"/>
    <xf numFmtId="165" fontId="0" fillId="0" borderId="2" xfId="0" applyNumberFormat="1" applyBorder="1"/>
    <xf numFmtId="0" fontId="0" fillId="0" borderId="1" xfId="0" applyBorder="1" applyAlignment="1">
      <alignment horizontal="center"/>
    </xf>
    <xf numFmtId="3" fontId="0" fillId="0" borderId="0" xfId="0" applyNumberFormat="1" applyBorder="1"/>
    <xf numFmtId="165" fontId="0" fillId="0" borderId="2" xfId="2" applyNumberFormat="1" applyFont="1" applyBorder="1"/>
    <xf numFmtId="165" fontId="0" fillId="0" borderId="3" xfId="0" applyNumberFormat="1" applyBorder="1"/>
    <xf numFmtId="165" fontId="0" fillId="0" borderId="3" xfId="2" applyNumberFormat="1" applyFont="1" applyBorder="1"/>
    <xf numFmtId="4" fontId="0" fillId="0" borderId="0" xfId="0" applyNumberFormat="1"/>
    <xf numFmtId="1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20" workbookViewId="0">
      <selection activeCell="B20" sqref="B20"/>
    </sheetView>
  </sheetViews>
  <sheetFormatPr defaultRowHeight="15" x14ac:dyDescent="0.25"/>
  <cols>
    <col min="6" max="6" width="15.28515625" bestFit="1" customWidth="1"/>
    <col min="7" max="7" width="14.28515625" bestFit="1" customWidth="1"/>
    <col min="10" max="10" width="10.140625" bestFit="1" customWidth="1"/>
  </cols>
  <sheetData>
    <row r="1" spans="1:15" x14ac:dyDescent="0.25">
      <c r="A1" t="s">
        <v>86</v>
      </c>
    </row>
    <row r="2" spans="1:15" x14ac:dyDescent="0.25">
      <c r="A2" t="s">
        <v>28</v>
      </c>
    </row>
    <row r="3" spans="1:15" x14ac:dyDescent="0.25">
      <c r="A3" t="s">
        <v>69</v>
      </c>
    </row>
    <row r="5" spans="1:15" x14ac:dyDescent="0.25">
      <c r="A5" t="s">
        <v>0</v>
      </c>
      <c r="G5" s="9">
        <v>14000000</v>
      </c>
    </row>
    <row r="6" spans="1:15" x14ac:dyDescent="0.25">
      <c r="A6" t="s">
        <v>1</v>
      </c>
      <c r="G6" s="5">
        <v>-8000000</v>
      </c>
    </row>
    <row r="7" spans="1:15" x14ac:dyDescent="0.25">
      <c r="A7" t="s">
        <v>2</v>
      </c>
      <c r="G7" s="9">
        <f>SUM(G5:G6)</f>
        <v>6000000</v>
      </c>
      <c r="J7" s="2"/>
      <c r="L7" s="2"/>
    </row>
    <row r="9" spans="1:15" x14ac:dyDescent="0.25">
      <c r="A9" s="1" t="s">
        <v>3</v>
      </c>
      <c r="B9" s="1"/>
      <c r="C9" s="1"/>
    </row>
    <row r="10" spans="1:15" x14ac:dyDescent="0.25">
      <c r="A10" s="4" t="s">
        <v>17</v>
      </c>
      <c r="B10" s="3"/>
      <c r="C10" s="3"/>
      <c r="F10" s="9">
        <f>F51</f>
        <v>2200000</v>
      </c>
      <c r="J10" s="2"/>
    </row>
    <row r="11" spans="1:15" x14ac:dyDescent="0.25">
      <c r="A11" t="s">
        <v>4</v>
      </c>
      <c r="F11" s="7">
        <v>260000</v>
      </c>
      <c r="J11" s="2"/>
    </row>
    <row r="12" spans="1:15" x14ac:dyDescent="0.25">
      <c r="A12" t="s">
        <v>35</v>
      </c>
      <c r="F12" s="7">
        <v>240900</v>
      </c>
      <c r="J12" s="2"/>
    </row>
    <row r="13" spans="1:15" x14ac:dyDescent="0.25">
      <c r="A13" t="s">
        <v>11</v>
      </c>
      <c r="F13" s="7">
        <v>50000</v>
      </c>
      <c r="J13" s="2"/>
      <c r="L13" s="2"/>
      <c r="O13" s="2"/>
    </row>
    <row r="14" spans="1:15" x14ac:dyDescent="0.25">
      <c r="A14" t="s">
        <v>5</v>
      </c>
      <c r="F14" s="7">
        <v>129000</v>
      </c>
      <c r="J14" s="2"/>
      <c r="O14" s="2"/>
    </row>
    <row r="15" spans="1:15" x14ac:dyDescent="0.25">
      <c r="A15" t="s">
        <v>73</v>
      </c>
      <c r="F15" s="7">
        <v>36000</v>
      </c>
      <c r="J15" s="2"/>
    </row>
    <row r="16" spans="1:15" x14ac:dyDescent="0.25">
      <c r="A16" t="s">
        <v>6</v>
      </c>
      <c r="F16" s="7">
        <v>150000</v>
      </c>
      <c r="J16" s="2"/>
    </row>
    <row r="17" spans="1:15" x14ac:dyDescent="0.25">
      <c r="A17" t="s">
        <v>12</v>
      </c>
      <c r="F17" s="7">
        <v>45000</v>
      </c>
      <c r="J17" s="2"/>
    </row>
    <row r="18" spans="1:15" x14ac:dyDescent="0.25">
      <c r="A18" t="s">
        <v>46</v>
      </c>
      <c r="F18" s="7">
        <v>237000</v>
      </c>
      <c r="J18" s="2"/>
    </row>
    <row r="19" spans="1:15" x14ac:dyDescent="0.25">
      <c r="A19" t="s">
        <v>7</v>
      </c>
      <c r="F19" s="7">
        <v>60000</v>
      </c>
      <c r="J19" s="2"/>
    </row>
    <row r="20" spans="1:15" x14ac:dyDescent="0.25">
      <c r="A20" t="s">
        <v>16</v>
      </c>
      <c r="F20" s="7">
        <v>300000</v>
      </c>
    </row>
    <row r="21" spans="1:15" x14ac:dyDescent="0.25">
      <c r="A21" t="s">
        <v>8</v>
      </c>
      <c r="F21" s="10">
        <v>75000</v>
      </c>
      <c r="J21" s="2"/>
    </row>
    <row r="22" spans="1:15" x14ac:dyDescent="0.25">
      <c r="G22" s="7">
        <f>-SUM(F10:F21)</f>
        <v>-3782900</v>
      </c>
    </row>
    <row r="23" spans="1:15" x14ac:dyDescent="0.25">
      <c r="A23" s="1" t="s">
        <v>9</v>
      </c>
      <c r="B23" s="1"/>
      <c r="C23" s="1"/>
      <c r="F23" s="7"/>
      <c r="J23" s="2"/>
    </row>
    <row r="24" spans="1:15" x14ac:dyDescent="0.25">
      <c r="A24" t="s">
        <v>10</v>
      </c>
      <c r="F24" s="11">
        <v>3000</v>
      </c>
    </row>
    <row r="25" spans="1:15" x14ac:dyDescent="0.25">
      <c r="A25" t="s">
        <v>13</v>
      </c>
      <c r="F25" s="11">
        <v>9000</v>
      </c>
      <c r="J25" s="2"/>
    </row>
    <row r="26" spans="1:15" x14ac:dyDescent="0.25">
      <c r="A26" t="s">
        <v>29</v>
      </c>
      <c r="F26" s="11">
        <v>-18000</v>
      </c>
      <c r="J26" s="19"/>
      <c r="O26" s="2"/>
    </row>
    <row r="27" spans="1:15" x14ac:dyDescent="0.25">
      <c r="A27" t="s">
        <v>18</v>
      </c>
      <c r="F27" s="10">
        <v>40000</v>
      </c>
      <c r="G27" s="12">
        <f>SUM(F24:F27)</f>
        <v>34000</v>
      </c>
      <c r="J27" s="2"/>
    </row>
    <row r="29" spans="1:15" ht="15.75" thickBot="1" x14ac:dyDescent="0.3">
      <c r="A29" t="s">
        <v>31</v>
      </c>
      <c r="G29" s="13">
        <f>SUM(G7:G27)</f>
        <v>2251100</v>
      </c>
    </row>
    <row r="30" spans="1:15" ht="15.75" thickTop="1" x14ac:dyDescent="0.25"/>
    <row r="31" spans="1:15" x14ac:dyDescent="0.25">
      <c r="A31" t="s">
        <v>14</v>
      </c>
    </row>
    <row r="32" spans="1:15" x14ac:dyDescent="0.25">
      <c r="A32">
        <v>1</v>
      </c>
      <c r="B32" t="s">
        <v>71</v>
      </c>
    </row>
    <row r="33" spans="1:6" x14ac:dyDescent="0.25">
      <c r="B33" t="s">
        <v>85</v>
      </c>
    </row>
    <row r="34" spans="1:6" x14ac:dyDescent="0.25">
      <c r="B34" t="s">
        <v>72</v>
      </c>
    </row>
    <row r="35" spans="1:6" x14ac:dyDescent="0.25">
      <c r="B35" t="s">
        <v>78</v>
      </c>
    </row>
    <row r="36" spans="1:6" x14ac:dyDescent="0.25">
      <c r="B36" t="s">
        <v>81</v>
      </c>
    </row>
    <row r="37" spans="1:6" x14ac:dyDescent="0.25">
      <c r="B37" t="s">
        <v>58</v>
      </c>
    </row>
    <row r="38" spans="1:6" x14ac:dyDescent="0.25">
      <c r="A38">
        <v>2</v>
      </c>
      <c r="B38" t="s">
        <v>15</v>
      </c>
    </row>
    <row r="39" spans="1:6" x14ac:dyDescent="0.25">
      <c r="A39">
        <v>3</v>
      </c>
      <c r="B39" t="s">
        <v>53</v>
      </c>
    </row>
    <row r="40" spans="1:6" x14ac:dyDescent="0.25">
      <c r="A40">
        <v>4</v>
      </c>
      <c r="B40" t="s">
        <v>70</v>
      </c>
    </row>
    <row r="41" spans="1:6" x14ac:dyDescent="0.25">
      <c r="B41" t="s">
        <v>27</v>
      </c>
    </row>
    <row r="42" spans="1:6" x14ac:dyDescent="0.25">
      <c r="A42">
        <v>5</v>
      </c>
      <c r="B42" t="s">
        <v>88</v>
      </c>
    </row>
    <row r="43" spans="1:6" x14ac:dyDescent="0.25">
      <c r="A43">
        <v>6</v>
      </c>
      <c r="B43" t="s">
        <v>80</v>
      </c>
    </row>
    <row r="44" spans="1:6" x14ac:dyDescent="0.25">
      <c r="B44" t="s">
        <v>68</v>
      </c>
    </row>
    <row r="45" spans="1:6" x14ac:dyDescent="0.25">
      <c r="B45" t="s">
        <v>67</v>
      </c>
    </row>
    <row r="46" spans="1:6" x14ac:dyDescent="0.25">
      <c r="B46" t="s">
        <v>79</v>
      </c>
    </row>
    <row r="47" spans="1:6" x14ac:dyDescent="0.25">
      <c r="A47">
        <v>7</v>
      </c>
      <c r="B47" t="s">
        <v>19</v>
      </c>
    </row>
    <row r="48" spans="1:6" x14ac:dyDescent="0.25">
      <c r="C48" t="s">
        <v>20</v>
      </c>
      <c r="F48" s="6">
        <v>300000</v>
      </c>
    </row>
    <row r="49" spans="1:6" x14ac:dyDescent="0.25">
      <c r="C49" t="s">
        <v>21</v>
      </c>
      <c r="F49" s="6">
        <v>700000</v>
      </c>
    </row>
    <row r="50" spans="1:6" x14ac:dyDescent="0.25">
      <c r="C50" t="s">
        <v>22</v>
      </c>
      <c r="F50" s="8">
        <v>1200000</v>
      </c>
    </row>
    <row r="51" spans="1:6" x14ac:dyDescent="0.25">
      <c r="E51" t="s">
        <v>23</v>
      </c>
      <c r="F51" s="6">
        <f>SUM(F48:F50)</f>
        <v>2200000</v>
      </c>
    </row>
    <row r="52" spans="1:6" x14ac:dyDescent="0.25">
      <c r="A52">
        <v>8</v>
      </c>
      <c r="B52" t="s">
        <v>77</v>
      </c>
    </row>
    <row r="53" spans="1:6" x14ac:dyDescent="0.25">
      <c r="B53" t="s">
        <v>82</v>
      </c>
    </row>
    <row r="54" spans="1:6" x14ac:dyDescent="0.25">
      <c r="A54">
        <v>9</v>
      </c>
      <c r="B54" t="s">
        <v>84</v>
      </c>
    </row>
    <row r="55" spans="1:6" x14ac:dyDescent="0.25">
      <c r="B55" t="s">
        <v>83</v>
      </c>
    </row>
    <row r="56" spans="1:6" x14ac:dyDescent="0.25">
      <c r="A56">
        <v>10</v>
      </c>
      <c r="B56" t="s">
        <v>74</v>
      </c>
    </row>
    <row r="57" spans="1:6" x14ac:dyDescent="0.25">
      <c r="B57" t="s">
        <v>75</v>
      </c>
    </row>
    <row r="58" spans="1:6" x14ac:dyDescent="0.25">
      <c r="A58">
        <v>11</v>
      </c>
      <c r="B58" t="s">
        <v>30</v>
      </c>
    </row>
    <row r="59" spans="1:6" x14ac:dyDescent="0.25">
      <c r="B59" t="s">
        <v>76</v>
      </c>
    </row>
    <row r="60" spans="1:6" x14ac:dyDescent="0.25">
      <c r="A60">
        <v>13</v>
      </c>
      <c r="B60" t="s">
        <v>87</v>
      </c>
    </row>
    <row r="61" spans="1:6" x14ac:dyDescent="0.25">
      <c r="B61" t="s">
        <v>59</v>
      </c>
    </row>
    <row r="62" spans="1:6" x14ac:dyDescent="0.25">
      <c r="B62" t="s">
        <v>60</v>
      </c>
    </row>
  </sheetData>
  <printOptions gridLine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2" workbookViewId="0">
      <selection activeCell="I6" sqref="I6"/>
    </sheetView>
  </sheetViews>
  <sheetFormatPr defaultRowHeight="15" x14ac:dyDescent="0.25"/>
  <cols>
    <col min="5" max="5" width="9.85546875" bestFit="1" customWidth="1"/>
    <col min="6" max="6" width="14.28515625" bestFit="1" customWidth="1"/>
    <col min="8" max="8" width="9.85546875" bestFit="1" customWidth="1"/>
    <col min="9" max="9" width="13.28515625" bestFit="1" customWidth="1"/>
  </cols>
  <sheetData>
    <row r="1" spans="1:9" x14ac:dyDescent="0.25">
      <c r="A1" t="s">
        <v>36</v>
      </c>
    </row>
    <row r="2" spans="1:9" x14ac:dyDescent="0.25">
      <c r="A2" t="s">
        <v>37</v>
      </c>
    </row>
    <row r="3" spans="1:9" x14ac:dyDescent="0.25">
      <c r="F3" s="20">
        <v>42004</v>
      </c>
      <c r="I3" s="20">
        <v>42369</v>
      </c>
    </row>
    <row r="4" spans="1:9" x14ac:dyDescent="0.25">
      <c r="F4" s="1" t="s">
        <v>49</v>
      </c>
      <c r="I4" s="14" t="s">
        <v>50</v>
      </c>
    </row>
    <row r="5" spans="1:9" x14ac:dyDescent="0.25">
      <c r="A5" t="s">
        <v>38</v>
      </c>
      <c r="F5" s="9">
        <v>26000</v>
      </c>
      <c r="I5" s="9">
        <v>220980</v>
      </c>
    </row>
    <row r="6" spans="1:9" x14ac:dyDescent="0.25">
      <c r="A6" t="s">
        <v>39</v>
      </c>
      <c r="E6" s="2">
        <v>250000</v>
      </c>
      <c r="H6" s="2">
        <v>275000</v>
      </c>
    </row>
    <row r="7" spans="1:9" x14ac:dyDescent="0.25">
      <c r="A7" t="s">
        <v>40</v>
      </c>
      <c r="E7" s="1">
        <f>-E6*0.05</f>
        <v>-12500</v>
      </c>
      <c r="F7" s="2">
        <f>SUM(E6:E7)</f>
        <v>237500</v>
      </c>
      <c r="H7" s="5">
        <v>-22500</v>
      </c>
      <c r="I7" s="2">
        <f>H6+H7</f>
        <v>252500</v>
      </c>
    </row>
    <row r="8" spans="1:9" x14ac:dyDescent="0.25">
      <c r="A8" t="s">
        <v>41</v>
      </c>
      <c r="F8" s="2">
        <v>1640000</v>
      </c>
      <c r="I8" s="2">
        <v>1815120</v>
      </c>
    </row>
    <row r="9" spans="1:9" x14ac:dyDescent="0.25">
      <c r="A9" t="s">
        <v>42</v>
      </c>
      <c r="F9" s="2">
        <v>0</v>
      </c>
      <c r="I9" s="2">
        <v>1200000</v>
      </c>
    </row>
    <row r="10" spans="1:9" x14ac:dyDescent="0.25">
      <c r="A10" t="s">
        <v>43</v>
      </c>
      <c r="F10" s="2">
        <v>70000</v>
      </c>
      <c r="I10">
        <v>0</v>
      </c>
    </row>
    <row r="11" spans="1:9" x14ac:dyDescent="0.25">
      <c r="A11" t="s">
        <v>44</v>
      </c>
      <c r="F11" s="2">
        <v>300000</v>
      </c>
      <c r="I11" s="2">
        <v>900000</v>
      </c>
    </row>
    <row r="12" spans="1:9" x14ac:dyDescent="0.25">
      <c r="E12" s="15"/>
      <c r="F12" s="2"/>
    </row>
    <row r="13" spans="1:9" x14ac:dyDescent="0.25">
      <c r="A13" t="s">
        <v>52</v>
      </c>
      <c r="E13" s="2">
        <v>5370000</v>
      </c>
      <c r="H13" s="2">
        <v>5330000</v>
      </c>
    </row>
    <row r="14" spans="1:9" x14ac:dyDescent="0.25">
      <c r="A14" t="s">
        <v>45</v>
      </c>
      <c r="E14" s="5">
        <v>-2800000</v>
      </c>
      <c r="F14" s="2">
        <f>E13+E14</f>
        <v>2570000</v>
      </c>
      <c r="H14" s="5">
        <v>-2990000</v>
      </c>
      <c r="I14" s="2">
        <f>H13+H14</f>
        <v>2340000</v>
      </c>
    </row>
    <row r="16" spans="1:9" x14ac:dyDescent="0.25">
      <c r="F16" s="1"/>
    </row>
    <row r="17" spans="1:9" ht="15.75" thickBot="1" x14ac:dyDescent="0.3">
      <c r="A17" t="s">
        <v>54</v>
      </c>
      <c r="F17" s="16">
        <f>SUM(F5:F16)</f>
        <v>4843500</v>
      </c>
      <c r="I17" s="13">
        <f>SUM(I5:I16)</f>
        <v>6728600</v>
      </c>
    </row>
    <row r="18" spans="1:9" ht="15.75" thickTop="1" x14ac:dyDescent="0.25"/>
    <row r="22" spans="1:9" x14ac:dyDescent="0.25">
      <c r="A22" t="s">
        <v>48</v>
      </c>
      <c r="F22" s="9">
        <v>331000</v>
      </c>
      <c r="I22" s="9">
        <v>180000</v>
      </c>
    </row>
    <row r="23" spans="1:9" x14ac:dyDescent="0.25">
      <c r="A23" t="s">
        <v>51</v>
      </c>
      <c r="F23" s="2">
        <v>55000</v>
      </c>
      <c r="I23" s="2">
        <v>34000</v>
      </c>
    </row>
    <row r="24" spans="1:9" x14ac:dyDescent="0.25">
      <c r="A24" t="s">
        <v>47</v>
      </c>
      <c r="F24" s="2">
        <v>60000</v>
      </c>
      <c r="I24" s="2">
        <v>80000</v>
      </c>
    </row>
    <row r="25" spans="1:9" x14ac:dyDescent="0.25">
      <c r="A25" t="s">
        <v>66</v>
      </c>
      <c r="F25" s="2">
        <v>95000</v>
      </c>
      <c r="I25" s="2">
        <v>56000</v>
      </c>
    </row>
    <row r="26" spans="1:9" x14ac:dyDescent="0.25">
      <c r="A26" t="s">
        <v>57</v>
      </c>
      <c r="F26" s="2">
        <v>5000</v>
      </c>
      <c r="I26" s="2">
        <v>5000</v>
      </c>
    </row>
    <row r="27" spans="1:9" x14ac:dyDescent="0.25">
      <c r="A27" t="s">
        <v>56</v>
      </c>
      <c r="F27" s="2">
        <v>520000</v>
      </c>
      <c r="I27" s="2">
        <v>505000</v>
      </c>
    </row>
    <row r="29" spans="1:9" x14ac:dyDescent="0.25">
      <c r="A29" t="s">
        <v>100</v>
      </c>
      <c r="F29" s="2">
        <v>1133250</v>
      </c>
      <c r="I29" s="2">
        <v>1760580</v>
      </c>
    </row>
    <row r="30" spans="1:9" x14ac:dyDescent="0.25">
      <c r="A30" t="s">
        <v>101</v>
      </c>
      <c r="F30" s="2">
        <v>2644250</v>
      </c>
      <c r="H30" t="s">
        <v>102</v>
      </c>
      <c r="I30" s="2">
        <v>4108020</v>
      </c>
    </row>
    <row r="31" spans="1:9" x14ac:dyDescent="0.25">
      <c r="F31" s="1"/>
      <c r="I31" s="1"/>
    </row>
    <row r="32" spans="1:9" ht="15.75" thickBot="1" x14ac:dyDescent="0.3">
      <c r="A32" t="s">
        <v>55</v>
      </c>
      <c r="F32" s="18">
        <f>SUM(F22:F31)</f>
        <v>4843500</v>
      </c>
      <c r="I32" s="17">
        <f>SUM(I22:I31)</f>
        <v>6728600</v>
      </c>
    </row>
    <row r="33" ht="15.75" thickTop="1" x14ac:dyDescent="0.25"/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20" sqref="A20"/>
    </sheetView>
  </sheetViews>
  <sheetFormatPr defaultRowHeight="15" x14ac:dyDescent="0.25"/>
  <sheetData>
    <row r="1" spans="1:7" x14ac:dyDescent="0.25">
      <c r="A1" t="s">
        <v>92</v>
      </c>
    </row>
    <row r="2" spans="1:7" x14ac:dyDescent="0.25">
      <c r="A2" t="s">
        <v>93</v>
      </c>
    </row>
    <row r="3" spans="1:7" x14ac:dyDescent="0.25">
      <c r="A3" t="s">
        <v>24</v>
      </c>
    </row>
    <row r="5" spans="1:7" x14ac:dyDescent="0.25">
      <c r="A5" t="s">
        <v>94</v>
      </c>
    </row>
    <row r="6" spans="1:7" x14ac:dyDescent="0.25">
      <c r="A6" t="s">
        <v>95</v>
      </c>
    </row>
    <row r="8" spans="1:7" x14ac:dyDescent="0.25">
      <c r="A8" t="s">
        <v>25</v>
      </c>
    </row>
    <row r="9" spans="1:7" x14ac:dyDescent="0.25">
      <c r="G9" t="s">
        <v>34</v>
      </c>
    </row>
    <row r="10" spans="1:7" x14ac:dyDescent="0.25">
      <c r="A10" t="s">
        <v>20</v>
      </c>
      <c r="D10" t="s">
        <v>26</v>
      </c>
      <c r="E10" t="s">
        <v>32</v>
      </c>
      <c r="G10" t="s">
        <v>61</v>
      </c>
    </row>
    <row r="11" spans="1:7" x14ac:dyDescent="0.25">
      <c r="A11" t="s">
        <v>21</v>
      </c>
      <c r="D11" t="s">
        <v>26</v>
      </c>
      <c r="E11" t="s">
        <v>33</v>
      </c>
      <c r="G11" t="s">
        <v>62</v>
      </c>
    </row>
    <row r="14" spans="1:7" x14ac:dyDescent="0.25">
      <c r="A14" t="s">
        <v>63</v>
      </c>
    </row>
    <row r="15" spans="1:7" x14ac:dyDescent="0.25">
      <c r="A15" t="s">
        <v>96</v>
      </c>
    </row>
    <row r="16" spans="1:7" x14ac:dyDescent="0.25">
      <c r="A16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</sheetData>
  <printOptions gridLines="1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defaultRowHeight="15" x14ac:dyDescent="0.25"/>
  <sheetData>
    <row r="1" spans="1:2" x14ac:dyDescent="0.25">
      <c r="A1" t="s">
        <v>64</v>
      </c>
    </row>
    <row r="3" spans="1:2" x14ac:dyDescent="0.25">
      <c r="A3">
        <v>1</v>
      </c>
      <c r="B3" t="s">
        <v>91</v>
      </c>
    </row>
    <row r="4" spans="1:2" x14ac:dyDescent="0.25">
      <c r="A4">
        <v>2</v>
      </c>
      <c r="B4" t="s">
        <v>89</v>
      </c>
    </row>
    <row r="5" spans="1:2" x14ac:dyDescent="0.25">
      <c r="A5">
        <v>3</v>
      </c>
      <c r="B5" t="s">
        <v>65</v>
      </c>
    </row>
    <row r="6" spans="1:2" x14ac:dyDescent="0.25">
      <c r="A6">
        <v>4</v>
      </c>
      <c r="B6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Book Net Income</vt:lpstr>
      <vt:lpstr>Balance Sheet</vt:lpstr>
      <vt:lpstr>Business Information</vt:lpstr>
      <vt:lpstr>Requirements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2016-07-15T18:48:50Z</cp:lastPrinted>
  <dcterms:created xsi:type="dcterms:W3CDTF">2014-02-19T15:10:37Z</dcterms:created>
  <dcterms:modified xsi:type="dcterms:W3CDTF">2016-07-26T11:49:28Z</dcterms:modified>
</cp:coreProperties>
</file>